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24795" windowHeight="12270"/>
  </bookViews>
  <sheets>
    <sheet name="Summary" sheetId="5" r:id="rId1"/>
    <sheet name="HS Preferred" sheetId="1" r:id="rId2"/>
    <sheet name="HSGED+" sheetId="2" r:id="rId3"/>
    <sheet name="1-2Yr PS" sheetId="4" r:id="rId4"/>
    <sheet name="BABS-4Yr+" sheetId="3" r:id="rId5"/>
    <sheet name="Closing thoughts...." sheetId="6" r:id="rId6"/>
    <sheet name="Is it Fair" sheetId="7" r:id="rId7"/>
  </sheets>
  <calcPr calcId="125725"/>
</workbook>
</file>

<file path=xl/calcChain.xml><?xml version="1.0" encoding="utf-8"?>
<calcChain xmlns="http://schemas.openxmlformats.org/spreadsheetml/2006/main">
  <c r="D18" i="6"/>
  <c r="F18" s="1"/>
  <c r="D19"/>
  <c r="F19" s="1"/>
  <c r="D17"/>
  <c r="F17" s="1"/>
  <c r="D16"/>
  <c r="F16" s="1"/>
  <c r="G19" l="1"/>
  <c r="E17"/>
  <c r="E19"/>
  <c r="E18"/>
  <c r="G17"/>
  <c r="G18"/>
</calcChain>
</file>

<file path=xl/comments1.xml><?xml version="1.0" encoding="utf-8"?>
<comments xmlns="http://schemas.openxmlformats.org/spreadsheetml/2006/main">
  <authors>
    <author>L-Net</author>
  </authors>
  <commentList>
    <comment ref="B9" authorId="0">
      <text>
        <r>
          <rPr>
            <b/>
            <sz val="8"/>
            <color indexed="81"/>
            <rFont val="Tahoma"/>
            <family val="2"/>
          </rPr>
          <t>L-Net:</t>
        </r>
        <r>
          <rPr>
            <sz val="8"/>
            <color indexed="81"/>
            <rFont val="Tahoma"/>
            <family val="2"/>
          </rPr>
          <t xml:space="preserve">
You are a "Do-er". 
You enjoy "hands-on" activities -- building, tinkering, fixing. 
You prefer concrete (vs. abstract) problems. 
You find that using tools and machinery seems to come naturally to you. 
You often enjoy working outdoors. 
You may describe yourself as athletic. 
</t>
        </r>
      </text>
    </comment>
    <comment ref="B10" authorId="0">
      <text>
        <r>
          <rPr>
            <b/>
            <sz val="8"/>
            <color indexed="81"/>
            <rFont val="Tahoma"/>
            <family val="2"/>
          </rPr>
          <t>L-Net:</t>
        </r>
        <r>
          <rPr>
            <sz val="8"/>
            <color indexed="81"/>
            <rFont val="Tahoma"/>
            <family val="2"/>
          </rPr>
          <t xml:space="preserve">
You are an "Organizer". 
You enjoy systematic, step-by-step work tasks. 
You like to keep things neat and in order. 
You prefer working in stable environments with predictable routines. 
You are detail-oriented and persistent. 
You may describe yourself as efficient or dependable. 
</t>
        </r>
      </text>
    </comment>
  </commentList>
</comments>
</file>

<file path=xl/sharedStrings.xml><?xml version="1.0" encoding="utf-8"?>
<sst xmlns="http://schemas.openxmlformats.org/spreadsheetml/2006/main" count="317" uniqueCount="154">
  <si>
    <t>Agricultural Grader/Sorter</t>
  </si>
  <si>
    <t>High school preferred, plus short term, on-the-job training</t>
  </si>
  <si>
    <t>Agriculture, Food and Natural Resources</t>
  </si>
  <si>
    <t>Compare your selections</t>
  </si>
  <si>
    <t>Apparel Patternmaker</t>
  </si>
  <si>
    <t>High school preferred, plus long term, on-the-job training</t>
  </si>
  <si>
    <t>Manufacturing</t>
  </si>
  <si>
    <t>Bicycle Repairer</t>
  </si>
  <si>
    <t>High school preferred, plus moderate length, on-the-job training</t>
  </si>
  <si>
    <t>Transportation, Distribution and Logistics</t>
  </si>
  <si>
    <t>Brick and Stone Mason Helper</t>
  </si>
  <si>
    <t>Architecture and Construction</t>
  </si>
  <si>
    <t>Bus Driver</t>
  </si>
  <si>
    <t>Carpenter Helper</t>
  </si>
  <si>
    <t>Cashier</t>
  </si>
  <si>
    <t>Marketing, Sales and Service</t>
  </si>
  <si>
    <t>Continuous Mining Machine Operator</t>
  </si>
  <si>
    <t>–</t>
  </si>
  <si>
    <t>Counter/Rental Clerk</t>
  </si>
  <si>
    <t>Dental Laboratory Technician</t>
  </si>
  <si>
    <t>Dredge Operator</t>
  </si>
  <si>
    <t>Electrician Helper</t>
  </si>
  <si>
    <t>Engine/Machine Assembler</t>
  </si>
  <si>
    <t>Faller</t>
  </si>
  <si>
    <t>Farm and Ranch Animals Farmworker</t>
  </si>
  <si>
    <t>Farmer/Rancher</t>
  </si>
  <si>
    <t>Fast-Food Cook</t>
  </si>
  <si>
    <t>Hospitality and Tourism</t>
  </si>
  <si>
    <t>Floor Stock Clerk</t>
  </si>
  <si>
    <t>Food Preparation Worker</t>
  </si>
  <si>
    <t>Furnace and Kiln Operator</t>
  </si>
  <si>
    <t>Aircraft Launch and Recovery Specialist ... (Military - Enlisted)</t>
  </si>
  <si>
    <t>High school (GED), plus on-the-job training</t>
  </si>
  <si>
    <t>Law, Public Safety, Corrections and Security</t>
  </si>
  <si>
    <t>Billing/Posting Machine Operator</t>
  </si>
  <si>
    <t>Business, Management and Administration</t>
  </si>
  <si>
    <t>Computer Operator</t>
  </si>
  <si>
    <t>High school (GED), plus work experience</t>
  </si>
  <si>
    <t>Information Technology</t>
  </si>
  <si>
    <t>Data Entry Keyer</t>
  </si>
  <si>
    <t>Dispensing Optician</t>
  </si>
  <si>
    <t>Health Science</t>
  </si>
  <si>
    <t>Electrical Power-line Installer/Repairer</t>
  </si>
  <si>
    <t>Emergency Vehicles Dispatcher</t>
  </si>
  <si>
    <t>Fire Inspector</t>
  </si>
  <si>
    <t>Flight Operations Specialist ... (Military - Enlisted)</t>
  </si>
  <si>
    <t>Inspector of Agricultural Product</t>
  </si>
  <si>
    <t>Inspector/Tester/Weigher</t>
  </si>
  <si>
    <t>Library Assistant</t>
  </si>
  <si>
    <t>Education and Training</t>
  </si>
  <si>
    <t>Locomotive Engineer</t>
  </si>
  <si>
    <t>Locomotive Firer</t>
  </si>
  <si>
    <t>Marking Clerk</t>
  </si>
  <si>
    <t>Mechanics and Repairers Supervisor</t>
  </si>
  <si>
    <t>Medical Equipment Preparer</t>
  </si>
  <si>
    <t>Meter Reader</t>
  </si>
  <si>
    <t>Non-destructive Tester ... (Military - Enlisted)</t>
  </si>
  <si>
    <t>Nuclear Power Plant Operator</t>
  </si>
  <si>
    <t>Agricultural Technician</t>
  </si>
  <si>
    <t>Associate's degree</t>
  </si>
  <si>
    <t>Air Traffic Controller</t>
  </si>
  <si>
    <t>Post-secondary training, plus work experience</t>
  </si>
  <si>
    <t>Architectural Drafter</t>
  </si>
  <si>
    <t>One to two years post-secondary training</t>
  </si>
  <si>
    <t>Auto Damage Insurance Appraiser</t>
  </si>
  <si>
    <t>Finance</t>
  </si>
  <si>
    <t>Automobile Mechanic</t>
  </si>
  <si>
    <t>Automotive Body Repairer</t>
  </si>
  <si>
    <t>Post-secondary training, plus on-the-job training</t>
  </si>
  <si>
    <t>Chemical Technician</t>
  </si>
  <si>
    <t>Science, Technology, Engineering and Mathematics</t>
  </si>
  <si>
    <t>Civil Drafter</t>
  </si>
  <si>
    <t>Civil Engineering Technician</t>
  </si>
  <si>
    <t>Computer Support Specialist</t>
  </si>
  <si>
    <t>Construction and Building Inspector</t>
  </si>
  <si>
    <t>Diesel Engine Mechanic</t>
  </si>
  <si>
    <t>Electrical/Electronics Repairer</t>
  </si>
  <si>
    <t>Electronic Drafter</t>
  </si>
  <si>
    <t>Electronic Home Entertainment Equipment Repairer</t>
  </si>
  <si>
    <t>Embalmer</t>
  </si>
  <si>
    <t>Fire Investigator</t>
  </si>
  <si>
    <t>Geophysical Data Technician</t>
  </si>
  <si>
    <t>Jeweler</t>
  </si>
  <si>
    <t>Mapping Technician</t>
  </si>
  <si>
    <t>Cartographer</t>
  </si>
  <si>
    <t>Bachelor's degree</t>
  </si>
  <si>
    <t>Chemist</t>
  </si>
  <si>
    <t>Computer Programmer</t>
  </si>
  <si>
    <t>Computer Security Specialist</t>
  </si>
  <si>
    <t>Computer Software Applications Engineer</t>
  </si>
  <si>
    <t>Bachelor's degree or higher, plus work experience</t>
  </si>
  <si>
    <t>Computer Systems Analyst</t>
  </si>
  <si>
    <t>Construction Manager</t>
  </si>
  <si>
    <t>Database Administrator</t>
  </si>
  <si>
    <t>Farm Products Purchasing Agent</t>
  </si>
  <si>
    <t>Marine Engineer</t>
  </si>
  <si>
    <t>Astronomer</t>
  </si>
  <si>
    <t>Doctoral degree</t>
  </si>
  <si>
    <t>Mathematical Technician</t>
  </si>
  <si>
    <t>Master's degree</t>
  </si>
  <si>
    <t>Operations Researcher/Analyst</t>
  </si>
  <si>
    <t>Pharmacist</t>
  </si>
  <si>
    <t>First professional degree</t>
  </si>
  <si>
    <t xml:space="preserve"> https://secure.ihaveaplaniowa.gov/Career_Planning/Explore_Careers/Career_Finder/Career_Finder.aspx  </t>
  </si>
  <si>
    <t xml:space="preserve">This file contains info on CAREERS from the ICE website - </t>
  </si>
  <si>
    <t>The focus of this information is on Average Salary by Educational Level Required for the Job/career.</t>
  </si>
  <si>
    <t xml:space="preserve">Realistic </t>
  </si>
  <si>
    <t>Conventional</t>
  </si>
  <si>
    <t xml:space="preserve">Career Interest Areas were: </t>
  </si>
  <si>
    <t>Four Educational Classifications are used.</t>
  </si>
  <si>
    <t>HS Preferred</t>
  </si>
  <si>
    <t>HSGED+</t>
  </si>
  <si>
    <t>1-2 Yr PS</t>
  </si>
  <si>
    <t xml:space="preserve">BA/S 4Yr+ </t>
  </si>
  <si>
    <t>A High School diploma is preferred.</t>
  </si>
  <si>
    <t>High School Diploma (or GED) required, usually plus some training</t>
  </si>
  <si>
    <t>One to 2 Years of Post Secondary (after High School) education required</t>
  </si>
  <si>
    <t>BA/BS - 4 year college degree or more</t>
  </si>
  <si>
    <t>17/20</t>
  </si>
  <si>
    <t>14/20</t>
  </si>
  <si>
    <t>18/20</t>
  </si>
  <si>
    <t>12/14</t>
  </si>
  <si>
    <t>Level of Educ.</t>
  </si>
  <si>
    <t>#w/$ &amp; # in sample</t>
  </si>
  <si>
    <t>Description of Category</t>
  </si>
  <si>
    <t>Your Guess</t>
  </si>
  <si>
    <t>Actual Based on the Sample</t>
  </si>
  <si>
    <t>Average Annual Wage/Salary (not beginning/entry)</t>
  </si>
  <si>
    <t>PLEASE NOTE:</t>
  </si>
  <si>
    <t>Based on data from a few years ago.</t>
  </si>
  <si>
    <t>Based on a Sample</t>
  </si>
  <si>
    <t>Based on only 2 of the 6 Interest Category</t>
  </si>
  <si>
    <t>days</t>
  </si>
  <si>
    <t>hr/day</t>
  </si>
  <si>
    <t>AVERAGE Earnings per Year</t>
  </si>
  <si>
    <t>AVERAGE Earnings over 40 years</t>
  </si>
  <si>
    <t>Added Earnings over prior level per Year</t>
  </si>
  <si>
    <t>Added Earnings over prior level over 40 years</t>
  </si>
  <si>
    <t>Getting HS diploma or GED is worth $9,000 per year on average.</t>
  </si>
  <si>
    <t>hours to get your diploma?</t>
  </si>
  <si>
    <t>For one year's earnings of $9K for 400 hours - figures out to be over 22 buks an hour!</t>
  </si>
  <si>
    <t>Service Station Attendant</t>
  </si>
  <si>
    <t>Clergy</t>
  </si>
  <si>
    <t>Anesthesiologist</t>
  </si>
  <si>
    <t>LPN (Licensed Practical Nurse)</t>
  </si>
  <si>
    <t>Pharmacy Technician</t>
  </si>
  <si>
    <t>Police Detective</t>
  </si>
  <si>
    <t>10+ Years PS</t>
  </si>
  <si>
    <t>HS Preferred, not Required</t>
  </si>
  <si>
    <t>1-2 years PS</t>
  </si>
  <si>
    <t>HS + short term training</t>
  </si>
  <si>
    <t>4-6 years PS</t>
  </si>
  <si>
    <t>5-6 PS</t>
  </si>
  <si>
    <t>What determines how much you earn??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</si>
</sst>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44" fontId="5" fillId="0" borderId="0" applyFont="0" applyFill="0" applyBorder="0" applyAlignment="0" applyProtection="0"/>
  </cellStyleXfs>
  <cellXfs count="18">
    <xf numFmtId="0" fontId="0" fillId="0" borderId="0" xfId="0"/>
    <xf numFmtId="6" fontId="0" fillId="0" borderId="0" xfId="0" applyNumberFormat="1"/>
    <xf numFmtId="0" fontId="2" fillId="0" borderId="0" xfId="1" applyAlignment="1" applyProtection="1"/>
    <xf numFmtId="4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6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6" fillId="0" borderId="0" xfId="2" applyNumberFormat="1" applyFont="1" applyAlignment="1"/>
    <xf numFmtId="0" fontId="0" fillId="0" borderId="0" xfId="0" applyAlignment="1"/>
    <xf numFmtId="0" fontId="1" fillId="0" borderId="0" xfId="0" applyFont="1" applyAlignment="1">
      <alignment horizontal="center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secure.ihaveaplaniowa.gov/Career_Planning/Explore_Careers/Career_Finder/Career_Finder.asp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31"/>
  <sheetViews>
    <sheetView tabSelected="1" workbookViewId="0">
      <selection activeCell="B15" sqref="B15:B18"/>
    </sheetView>
  </sheetViews>
  <sheetFormatPr defaultRowHeight="15"/>
  <cols>
    <col min="2" max="2" width="14" customWidth="1"/>
    <col min="3" max="3" width="18.28515625" customWidth="1"/>
    <col min="4" max="4" width="64.28515625" customWidth="1"/>
  </cols>
  <sheetData>
    <row r="3" spans="2:4">
      <c r="B3" t="s">
        <v>104</v>
      </c>
    </row>
    <row r="4" spans="2:4">
      <c r="B4" s="2" t="s">
        <v>103</v>
      </c>
    </row>
    <row r="6" spans="2:4">
      <c r="B6" t="s">
        <v>105</v>
      </c>
    </row>
    <row r="8" spans="2:4">
      <c r="B8" t="s">
        <v>108</v>
      </c>
    </row>
    <row r="9" spans="2:4">
      <c r="B9" t="s">
        <v>106</v>
      </c>
    </row>
    <row r="10" spans="2:4">
      <c r="B10" t="s">
        <v>107</v>
      </c>
    </row>
    <row r="12" spans="2:4">
      <c r="B12" t="s">
        <v>109</v>
      </c>
    </row>
    <row r="14" spans="2:4" s="4" customFormat="1">
      <c r="B14" s="4" t="s">
        <v>122</v>
      </c>
      <c r="C14" s="4" t="s">
        <v>123</v>
      </c>
      <c r="D14" s="4" t="s">
        <v>124</v>
      </c>
    </row>
    <row r="15" spans="2:4">
      <c r="B15" t="s">
        <v>110</v>
      </c>
      <c r="C15" t="s">
        <v>118</v>
      </c>
      <c r="D15" t="s">
        <v>114</v>
      </c>
    </row>
    <row r="16" spans="2:4">
      <c r="B16" t="s">
        <v>111</v>
      </c>
      <c r="C16" t="s">
        <v>119</v>
      </c>
      <c r="D16" t="s">
        <v>115</v>
      </c>
    </row>
    <row r="17" spans="2:4">
      <c r="B17" t="s">
        <v>112</v>
      </c>
      <c r="C17" t="s">
        <v>120</v>
      </c>
      <c r="D17" t="s">
        <v>116</v>
      </c>
    </row>
    <row r="18" spans="2:4">
      <c r="B18" t="s">
        <v>113</v>
      </c>
      <c r="C18" s="3" t="s">
        <v>121</v>
      </c>
      <c r="D18" t="s">
        <v>117</v>
      </c>
    </row>
    <row r="20" spans="2:4">
      <c r="B20" s="17" t="s">
        <v>127</v>
      </c>
      <c r="C20" s="17"/>
      <c r="D20" s="17"/>
    </row>
    <row r="22" spans="2:4" s="5" customFormat="1">
      <c r="B22" s="6"/>
      <c r="C22" s="6" t="s">
        <v>125</v>
      </c>
      <c r="D22" s="6" t="s">
        <v>126</v>
      </c>
    </row>
    <row r="23" spans="2:4">
      <c r="B23" s="7" t="s">
        <v>110</v>
      </c>
      <c r="C23" s="7"/>
      <c r="D23" s="7"/>
    </row>
    <row r="24" spans="2:4">
      <c r="B24" s="7" t="s">
        <v>111</v>
      </c>
      <c r="C24" s="7"/>
      <c r="D24" s="7"/>
    </row>
    <row r="25" spans="2:4">
      <c r="B25" s="7" t="s">
        <v>112</v>
      </c>
      <c r="C25" s="7"/>
      <c r="D25" s="7"/>
    </row>
    <row r="26" spans="2:4">
      <c r="B26" s="7" t="s">
        <v>113</v>
      </c>
      <c r="C26" s="7"/>
      <c r="D26" s="7"/>
    </row>
    <row r="28" spans="2:4">
      <c r="B28" t="s">
        <v>128</v>
      </c>
    </row>
    <row r="29" spans="2:4">
      <c r="B29" t="s">
        <v>129</v>
      </c>
    </row>
    <row r="30" spans="2:4">
      <c r="B30" t="s">
        <v>130</v>
      </c>
    </row>
    <row r="31" spans="2:4">
      <c r="B31" t="s">
        <v>131</v>
      </c>
    </row>
  </sheetData>
  <mergeCells count="1">
    <mergeCell ref="B20:D20"/>
  </mergeCells>
  <hyperlinks>
    <hyperlink ref="B4" r:id="rId1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5:E24"/>
  <sheetViews>
    <sheetView workbookViewId="0">
      <selection activeCell="D6" sqref="D5:D24"/>
    </sheetView>
  </sheetViews>
  <sheetFormatPr defaultRowHeight="15"/>
  <cols>
    <col min="2" max="2" width="34.85546875" customWidth="1"/>
    <col min="3" max="3" width="60.42578125" customWidth="1"/>
    <col min="4" max="4" width="11.7109375" customWidth="1"/>
    <col min="5" max="5" width="36.85546875" customWidth="1"/>
    <col min="6" max="6" width="26.85546875" customWidth="1"/>
  </cols>
  <sheetData>
    <row r="5" spans="2:5">
      <c r="B5" t="s">
        <v>0</v>
      </c>
      <c r="C5" t="s">
        <v>1</v>
      </c>
      <c r="D5" s="1">
        <v>22653</v>
      </c>
      <c r="E5" t="s">
        <v>2</v>
      </c>
    </row>
    <row r="6" spans="2:5">
      <c r="B6" t="s">
        <v>4</v>
      </c>
      <c r="C6" t="s">
        <v>5</v>
      </c>
      <c r="D6" s="1">
        <v>25831</v>
      </c>
      <c r="E6" t="s">
        <v>6</v>
      </c>
    </row>
    <row r="7" spans="2:5">
      <c r="B7" t="s">
        <v>7</v>
      </c>
      <c r="C7" t="s">
        <v>8</v>
      </c>
      <c r="D7" s="1">
        <v>21723</v>
      </c>
      <c r="E7" t="s">
        <v>9</v>
      </c>
    </row>
    <row r="8" spans="2:5">
      <c r="B8" t="s">
        <v>10</v>
      </c>
      <c r="C8" t="s">
        <v>1</v>
      </c>
      <c r="D8" s="1">
        <v>30582</v>
      </c>
      <c r="E8" t="s">
        <v>11</v>
      </c>
    </row>
    <row r="9" spans="2:5">
      <c r="B9" t="s">
        <v>12</v>
      </c>
      <c r="C9" t="s">
        <v>8</v>
      </c>
      <c r="D9" s="1">
        <v>24840</v>
      </c>
      <c r="E9" t="s">
        <v>9</v>
      </c>
    </row>
    <row r="10" spans="2:5">
      <c r="B10" t="s">
        <v>13</v>
      </c>
      <c r="C10" t="s">
        <v>1</v>
      </c>
      <c r="D10" s="1">
        <v>23529</v>
      </c>
      <c r="E10" t="s">
        <v>11</v>
      </c>
    </row>
    <row r="11" spans="2:5">
      <c r="B11" t="s">
        <v>14</v>
      </c>
      <c r="C11" t="s">
        <v>1</v>
      </c>
      <c r="D11" s="1">
        <v>16600</v>
      </c>
      <c r="E11" t="s">
        <v>15</v>
      </c>
    </row>
    <row r="12" spans="2:5">
      <c r="B12" t="s">
        <v>16</v>
      </c>
      <c r="C12" t="s">
        <v>8</v>
      </c>
      <c r="D12" t="s">
        <v>17</v>
      </c>
      <c r="E12" t="s">
        <v>2</v>
      </c>
    </row>
    <row r="13" spans="2:5">
      <c r="B13" t="s">
        <v>18</v>
      </c>
      <c r="C13" t="s">
        <v>1</v>
      </c>
      <c r="D13" s="1">
        <v>20687</v>
      </c>
      <c r="E13" t="s">
        <v>15</v>
      </c>
    </row>
    <row r="14" spans="2:5">
      <c r="B14" t="s">
        <v>19</v>
      </c>
      <c r="C14" t="s">
        <v>5</v>
      </c>
      <c r="D14" t="s">
        <v>17</v>
      </c>
      <c r="E14" t="s">
        <v>6</v>
      </c>
    </row>
    <row r="15" spans="2:5">
      <c r="B15" t="s">
        <v>20</v>
      </c>
      <c r="C15" t="s">
        <v>8</v>
      </c>
      <c r="D15" s="1">
        <v>32781</v>
      </c>
      <c r="E15" t="s">
        <v>11</v>
      </c>
    </row>
    <row r="16" spans="2:5">
      <c r="B16" t="s">
        <v>21</v>
      </c>
      <c r="C16" t="s">
        <v>1</v>
      </c>
      <c r="D16" s="1">
        <v>23815</v>
      </c>
      <c r="E16" t="s">
        <v>11</v>
      </c>
    </row>
    <row r="17" spans="2:5">
      <c r="B17" t="s">
        <v>22</v>
      </c>
      <c r="C17" t="s">
        <v>1</v>
      </c>
      <c r="D17" s="1">
        <v>33318</v>
      </c>
      <c r="E17" t="s">
        <v>6</v>
      </c>
    </row>
    <row r="18" spans="2:5">
      <c r="B18" t="s">
        <v>23</v>
      </c>
      <c r="C18" t="s">
        <v>1</v>
      </c>
      <c r="D18" s="1">
        <v>42720</v>
      </c>
      <c r="E18" t="s">
        <v>2</v>
      </c>
    </row>
    <row r="19" spans="2:5">
      <c r="B19" t="s">
        <v>24</v>
      </c>
      <c r="C19" t="s">
        <v>1</v>
      </c>
      <c r="D19" s="1">
        <v>23974</v>
      </c>
      <c r="E19" t="s">
        <v>2</v>
      </c>
    </row>
    <row r="20" spans="2:5">
      <c r="B20" t="s">
        <v>25</v>
      </c>
      <c r="C20" t="s">
        <v>5</v>
      </c>
      <c r="D20" t="s">
        <v>17</v>
      </c>
      <c r="E20" t="s">
        <v>2</v>
      </c>
    </row>
    <row r="21" spans="2:5">
      <c r="B21" t="s">
        <v>26</v>
      </c>
      <c r="C21" t="s">
        <v>1</v>
      </c>
      <c r="D21" s="1">
        <v>15227</v>
      </c>
      <c r="E21" t="s">
        <v>27</v>
      </c>
    </row>
    <row r="22" spans="2:5">
      <c r="B22" t="s">
        <v>28</v>
      </c>
      <c r="C22" t="s">
        <v>1</v>
      </c>
      <c r="D22" s="1">
        <v>21235</v>
      </c>
      <c r="E22" t="s">
        <v>15</v>
      </c>
    </row>
    <row r="23" spans="2:5">
      <c r="B23" t="s">
        <v>29</v>
      </c>
      <c r="C23" t="s">
        <v>1</v>
      </c>
      <c r="D23" s="1">
        <v>17808</v>
      </c>
      <c r="E23" t="s">
        <v>27</v>
      </c>
    </row>
    <row r="24" spans="2:5">
      <c r="B24" t="s">
        <v>30</v>
      </c>
      <c r="C24" t="s">
        <v>8</v>
      </c>
      <c r="D24" s="1">
        <v>30659</v>
      </c>
      <c r="E24" t="s">
        <v>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5:F24"/>
  <sheetViews>
    <sheetView workbookViewId="0">
      <selection activeCell="D6" sqref="D6:D22"/>
    </sheetView>
  </sheetViews>
  <sheetFormatPr defaultRowHeight="15"/>
  <cols>
    <col min="2" max="2" width="26.5703125" customWidth="1"/>
    <col min="3" max="3" width="39.7109375" customWidth="1"/>
    <col min="4" max="4" width="14.85546875" customWidth="1"/>
  </cols>
  <sheetData>
    <row r="5" spans="2:6">
      <c r="B5" t="s">
        <v>31</v>
      </c>
      <c r="C5" t="s">
        <v>32</v>
      </c>
      <c r="D5" t="s">
        <v>17</v>
      </c>
      <c r="E5" t="s">
        <v>33</v>
      </c>
      <c r="F5" t="s">
        <v>3</v>
      </c>
    </row>
    <row r="6" spans="2:6">
      <c r="B6" t="s">
        <v>34</v>
      </c>
      <c r="C6" t="s">
        <v>32</v>
      </c>
      <c r="D6" s="1">
        <v>28912</v>
      </c>
      <c r="E6" t="s">
        <v>35</v>
      </c>
      <c r="F6" t="s">
        <v>3</v>
      </c>
    </row>
    <row r="7" spans="2:6">
      <c r="B7" t="s">
        <v>36</v>
      </c>
      <c r="C7" t="s">
        <v>37</v>
      </c>
      <c r="D7" s="1">
        <v>30834</v>
      </c>
      <c r="E7" t="s">
        <v>38</v>
      </c>
      <c r="F7" t="s">
        <v>3</v>
      </c>
    </row>
    <row r="8" spans="2:6">
      <c r="B8" t="s">
        <v>39</v>
      </c>
      <c r="C8" t="s">
        <v>32</v>
      </c>
      <c r="D8" s="1">
        <v>23873</v>
      </c>
      <c r="E8" t="s">
        <v>35</v>
      </c>
      <c r="F8" t="s">
        <v>3</v>
      </c>
    </row>
    <row r="9" spans="2:6">
      <c r="B9" t="s">
        <v>40</v>
      </c>
      <c r="C9" t="s">
        <v>32</v>
      </c>
      <c r="D9" s="1">
        <v>26446</v>
      </c>
      <c r="E9" t="s">
        <v>41</v>
      </c>
      <c r="F9" t="s">
        <v>3</v>
      </c>
    </row>
    <row r="10" spans="2:6">
      <c r="B10" t="s">
        <v>42</v>
      </c>
      <c r="C10" t="s">
        <v>32</v>
      </c>
      <c r="D10" s="1">
        <v>51006</v>
      </c>
      <c r="E10" t="s">
        <v>11</v>
      </c>
      <c r="F10" t="s">
        <v>3</v>
      </c>
    </row>
    <row r="11" spans="2:6">
      <c r="B11" t="s">
        <v>43</v>
      </c>
      <c r="C11" t="s">
        <v>32</v>
      </c>
      <c r="D11" s="1">
        <v>32076</v>
      </c>
      <c r="E11" t="s">
        <v>33</v>
      </c>
      <c r="F11" t="s">
        <v>3</v>
      </c>
    </row>
    <row r="12" spans="2:6">
      <c r="B12" t="s">
        <v>44</v>
      </c>
      <c r="C12" t="s">
        <v>37</v>
      </c>
      <c r="D12" s="1">
        <v>57439</v>
      </c>
      <c r="E12" t="s">
        <v>33</v>
      </c>
      <c r="F12" t="s">
        <v>3</v>
      </c>
    </row>
    <row r="13" spans="2:6">
      <c r="B13" t="s">
        <v>45</v>
      </c>
      <c r="C13" t="s">
        <v>32</v>
      </c>
      <c r="D13" t="s">
        <v>17</v>
      </c>
      <c r="E13" t="s">
        <v>33</v>
      </c>
      <c r="F13" t="s">
        <v>3</v>
      </c>
    </row>
    <row r="14" spans="2:6">
      <c r="B14" t="s">
        <v>46</v>
      </c>
      <c r="C14" t="s">
        <v>37</v>
      </c>
      <c r="D14" s="1">
        <v>39869</v>
      </c>
      <c r="E14" t="s">
        <v>2</v>
      </c>
      <c r="F14" t="s">
        <v>3</v>
      </c>
    </row>
    <row r="15" spans="2:6">
      <c r="B15" t="s">
        <v>47</v>
      </c>
      <c r="C15" t="s">
        <v>32</v>
      </c>
      <c r="D15" s="1">
        <v>32945</v>
      </c>
      <c r="E15" t="s">
        <v>6</v>
      </c>
      <c r="F15" t="s">
        <v>3</v>
      </c>
    </row>
    <row r="16" spans="2:6">
      <c r="B16" t="s">
        <v>48</v>
      </c>
      <c r="C16" t="s">
        <v>32</v>
      </c>
      <c r="D16" s="1">
        <v>21569</v>
      </c>
      <c r="E16" t="s">
        <v>49</v>
      </c>
      <c r="F16" t="s">
        <v>3</v>
      </c>
    </row>
    <row r="17" spans="2:6">
      <c r="B17" t="s">
        <v>50</v>
      </c>
      <c r="C17" t="s">
        <v>37</v>
      </c>
      <c r="D17" t="s">
        <v>17</v>
      </c>
      <c r="E17" t="s">
        <v>9</v>
      </c>
      <c r="F17" t="s">
        <v>3</v>
      </c>
    </row>
    <row r="18" spans="2:6">
      <c r="B18" t="s">
        <v>51</v>
      </c>
      <c r="C18" t="s">
        <v>32</v>
      </c>
      <c r="D18" t="s">
        <v>17</v>
      </c>
      <c r="E18" t="s">
        <v>9</v>
      </c>
      <c r="F18" t="s">
        <v>3</v>
      </c>
    </row>
    <row r="19" spans="2:6">
      <c r="B19" t="s">
        <v>52</v>
      </c>
      <c r="C19" t="s">
        <v>32</v>
      </c>
      <c r="D19" s="1">
        <v>21235</v>
      </c>
      <c r="E19" t="s">
        <v>15</v>
      </c>
      <c r="F19" t="s">
        <v>3</v>
      </c>
    </row>
    <row r="20" spans="2:6">
      <c r="B20" t="s">
        <v>53</v>
      </c>
      <c r="C20" t="s">
        <v>37</v>
      </c>
      <c r="D20" s="1">
        <v>55629</v>
      </c>
      <c r="E20" t="s">
        <v>6</v>
      </c>
      <c r="F20" t="s">
        <v>3</v>
      </c>
    </row>
    <row r="21" spans="2:6">
      <c r="B21" t="s">
        <v>54</v>
      </c>
      <c r="C21" t="s">
        <v>32</v>
      </c>
      <c r="D21" s="1">
        <v>27881</v>
      </c>
      <c r="E21" t="s">
        <v>41</v>
      </c>
      <c r="F21" t="s">
        <v>3</v>
      </c>
    </row>
    <row r="22" spans="2:6">
      <c r="B22" t="s">
        <v>55</v>
      </c>
      <c r="C22" t="s">
        <v>32</v>
      </c>
      <c r="D22" s="1">
        <v>30911</v>
      </c>
      <c r="E22" t="s">
        <v>11</v>
      </c>
      <c r="F22" t="s">
        <v>3</v>
      </c>
    </row>
    <row r="23" spans="2:6">
      <c r="B23" t="s">
        <v>56</v>
      </c>
      <c r="C23" t="s">
        <v>32</v>
      </c>
      <c r="D23" t="s">
        <v>17</v>
      </c>
      <c r="E23" t="s">
        <v>33</v>
      </c>
      <c r="F23" t="s">
        <v>3</v>
      </c>
    </row>
    <row r="24" spans="2:6">
      <c r="B24" t="s">
        <v>57</v>
      </c>
      <c r="C24" t="s">
        <v>32</v>
      </c>
      <c r="D24" t="s">
        <v>17</v>
      </c>
      <c r="E24" t="s">
        <v>2</v>
      </c>
      <c r="F24" t="s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5:E24"/>
  <sheetViews>
    <sheetView workbookViewId="0">
      <selection activeCell="D5" sqref="D5:D24"/>
    </sheetView>
  </sheetViews>
  <sheetFormatPr defaultRowHeight="15"/>
  <cols>
    <col min="2" max="2" width="48" customWidth="1"/>
    <col min="3" max="3" width="52.42578125" customWidth="1"/>
    <col min="5" max="5" width="45.140625" customWidth="1"/>
    <col min="6" max="6" width="36.140625" customWidth="1"/>
  </cols>
  <sheetData>
    <row r="5" spans="2:5">
      <c r="B5" t="s">
        <v>58</v>
      </c>
      <c r="C5" t="s">
        <v>59</v>
      </c>
      <c r="D5" s="1">
        <v>34493</v>
      </c>
      <c r="E5" t="s">
        <v>2</v>
      </c>
    </row>
    <row r="6" spans="2:5">
      <c r="B6" t="s">
        <v>60</v>
      </c>
      <c r="C6" t="s">
        <v>61</v>
      </c>
      <c r="D6" s="1">
        <v>87171</v>
      </c>
      <c r="E6" t="s">
        <v>9</v>
      </c>
    </row>
    <row r="7" spans="2:5">
      <c r="B7" t="s">
        <v>62</v>
      </c>
      <c r="C7" t="s">
        <v>63</v>
      </c>
      <c r="D7" s="1">
        <v>42639</v>
      </c>
      <c r="E7" t="s">
        <v>11</v>
      </c>
    </row>
    <row r="8" spans="2:5">
      <c r="B8" t="s">
        <v>64</v>
      </c>
      <c r="C8" t="s">
        <v>61</v>
      </c>
      <c r="D8" s="1">
        <v>43070</v>
      </c>
      <c r="E8" t="s">
        <v>65</v>
      </c>
    </row>
    <row r="9" spans="2:5">
      <c r="B9" t="s">
        <v>66</v>
      </c>
      <c r="C9" t="s">
        <v>63</v>
      </c>
      <c r="D9" s="1">
        <v>33442</v>
      </c>
      <c r="E9" t="s">
        <v>9</v>
      </c>
    </row>
    <row r="10" spans="2:5">
      <c r="B10" t="s">
        <v>67</v>
      </c>
      <c r="C10" t="s">
        <v>68</v>
      </c>
      <c r="D10" s="1">
        <v>33190</v>
      </c>
      <c r="E10" t="s">
        <v>9</v>
      </c>
    </row>
    <row r="11" spans="2:5">
      <c r="B11" t="s">
        <v>69</v>
      </c>
      <c r="C11" t="s">
        <v>59</v>
      </c>
      <c r="D11" s="1">
        <v>41383</v>
      </c>
      <c r="E11" t="s">
        <v>70</v>
      </c>
    </row>
    <row r="12" spans="2:5">
      <c r="B12" t="s">
        <v>71</v>
      </c>
      <c r="C12" t="s">
        <v>63</v>
      </c>
      <c r="D12" s="1">
        <v>42639</v>
      </c>
      <c r="E12" t="s">
        <v>11</v>
      </c>
    </row>
    <row r="13" spans="2:5">
      <c r="B13" t="s">
        <v>72</v>
      </c>
      <c r="C13" t="s">
        <v>59</v>
      </c>
      <c r="D13" s="1">
        <v>41657</v>
      </c>
      <c r="E13" t="s">
        <v>6</v>
      </c>
    </row>
    <row r="14" spans="2:5">
      <c r="B14" t="s">
        <v>73</v>
      </c>
      <c r="C14" t="s">
        <v>59</v>
      </c>
      <c r="D14" s="1">
        <v>41990</v>
      </c>
      <c r="E14" t="s">
        <v>38</v>
      </c>
    </row>
    <row r="15" spans="2:5">
      <c r="B15" t="s">
        <v>74</v>
      </c>
      <c r="C15" t="s">
        <v>61</v>
      </c>
      <c r="D15" s="1">
        <v>49389</v>
      </c>
      <c r="E15" t="s">
        <v>11</v>
      </c>
    </row>
    <row r="16" spans="2:5">
      <c r="B16" t="s">
        <v>75</v>
      </c>
      <c r="C16" t="s">
        <v>63</v>
      </c>
      <c r="D16" s="1">
        <v>34949</v>
      </c>
      <c r="E16" t="s">
        <v>9</v>
      </c>
    </row>
    <row r="17" spans="2:5">
      <c r="B17" t="s">
        <v>76</v>
      </c>
      <c r="C17" t="s">
        <v>63</v>
      </c>
      <c r="D17" s="1">
        <v>44660</v>
      </c>
      <c r="E17" t="s">
        <v>6</v>
      </c>
    </row>
    <row r="18" spans="2:5">
      <c r="B18" t="s">
        <v>77</v>
      </c>
      <c r="C18" t="s">
        <v>63</v>
      </c>
      <c r="D18" s="1">
        <v>54572</v>
      </c>
      <c r="E18" t="s">
        <v>11</v>
      </c>
    </row>
    <row r="19" spans="2:5">
      <c r="B19" t="s">
        <v>78</v>
      </c>
      <c r="C19" t="s">
        <v>63</v>
      </c>
      <c r="D19" s="1">
        <v>28090</v>
      </c>
      <c r="E19" t="s">
        <v>6</v>
      </c>
    </row>
    <row r="20" spans="2:5">
      <c r="B20" t="s">
        <v>79</v>
      </c>
      <c r="C20" t="s">
        <v>63</v>
      </c>
      <c r="D20" t="s">
        <v>17</v>
      </c>
      <c r="E20" t="s">
        <v>41</v>
      </c>
    </row>
    <row r="21" spans="2:5">
      <c r="B21" t="s">
        <v>80</v>
      </c>
      <c r="C21" t="s">
        <v>61</v>
      </c>
      <c r="D21" s="1">
        <v>57439</v>
      </c>
      <c r="E21" t="s">
        <v>33</v>
      </c>
    </row>
    <row r="22" spans="2:5">
      <c r="B22" t="s">
        <v>81</v>
      </c>
      <c r="C22" t="s">
        <v>59</v>
      </c>
      <c r="D22" t="s">
        <v>17</v>
      </c>
      <c r="E22" t="s">
        <v>2</v>
      </c>
    </row>
    <row r="23" spans="2:5">
      <c r="B23" t="s">
        <v>82</v>
      </c>
      <c r="C23" t="s">
        <v>68</v>
      </c>
      <c r="D23" s="1">
        <v>38086</v>
      </c>
      <c r="E23" t="s">
        <v>15</v>
      </c>
    </row>
    <row r="24" spans="2:5">
      <c r="B24" t="s">
        <v>83</v>
      </c>
      <c r="C24" t="s">
        <v>63</v>
      </c>
      <c r="D24" s="1">
        <v>32553</v>
      </c>
      <c r="E24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5:E18"/>
  <sheetViews>
    <sheetView workbookViewId="0">
      <selection activeCell="D6" sqref="D6:D18"/>
    </sheetView>
  </sheetViews>
  <sheetFormatPr defaultRowHeight="15"/>
  <cols>
    <col min="2" max="2" width="37.7109375" customWidth="1"/>
    <col min="3" max="3" width="45.42578125" customWidth="1"/>
    <col min="5" max="5" width="49.28515625" customWidth="1"/>
  </cols>
  <sheetData>
    <row r="5" spans="2:5">
      <c r="B5" t="s">
        <v>96</v>
      </c>
      <c r="C5" t="s">
        <v>97</v>
      </c>
      <c r="D5" s="1" t="s">
        <v>17</v>
      </c>
      <c r="E5" t="s">
        <v>70</v>
      </c>
    </row>
    <row r="6" spans="2:5">
      <c r="B6" t="s">
        <v>84</v>
      </c>
      <c r="C6" t="s">
        <v>85</v>
      </c>
      <c r="D6" s="1">
        <v>40518</v>
      </c>
      <c r="E6" t="s">
        <v>70</v>
      </c>
    </row>
    <row r="7" spans="2:5">
      <c r="B7" t="s">
        <v>86</v>
      </c>
      <c r="C7" t="s">
        <v>85</v>
      </c>
      <c r="D7" s="1">
        <v>57330</v>
      </c>
      <c r="E7" t="s">
        <v>70</v>
      </c>
    </row>
    <row r="8" spans="2:5">
      <c r="B8" t="s">
        <v>87</v>
      </c>
      <c r="C8" t="s">
        <v>85</v>
      </c>
      <c r="D8" s="1">
        <v>57567</v>
      </c>
      <c r="E8" t="s">
        <v>38</v>
      </c>
    </row>
    <row r="9" spans="2:5">
      <c r="B9" t="s">
        <v>88</v>
      </c>
      <c r="C9" t="s">
        <v>85</v>
      </c>
      <c r="D9" s="1">
        <v>60356</v>
      </c>
      <c r="E9" t="s">
        <v>38</v>
      </c>
    </row>
    <row r="10" spans="2:5">
      <c r="B10" t="s">
        <v>89</v>
      </c>
      <c r="C10" t="s">
        <v>90</v>
      </c>
      <c r="D10" s="1">
        <v>74387</v>
      </c>
      <c r="E10" t="s">
        <v>38</v>
      </c>
    </row>
    <row r="11" spans="2:5">
      <c r="B11" t="s">
        <v>91</v>
      </c>
      <c r="C11" t="s">
        <v>90</v>
      </c>
      <c r="D11" s="1">
        <v>66013</v>
      </c>
      <c r="E11" t="s">
        <v>38</v>
      </c>
    </row>
    <row r="12" spans="2:5">
      <c r="B12" t="s">
        <v>92</v>
      </c>
      <c r="C12" t="s">
        <v>90</v>
      </c>
      <c r="D12" s="1">
        <v>73010</v>
      </c>
      <c r="E12" t="s">
        <v>11</v>
      </c>
    </row>
    <row r="13" spans="2:5">
      <c r="B13" t="s">
        <v>93</v>
      </c>
      <c r="C13" t="s">
        <v>90</v>
      </c>
      <c r="D13" s="1">
        <v>61924</v>
      </c>
      <c r="E13" t="s">
        <v>38</v>
      </c>
    </row>
    <row r="14" spans="2:5">
      <c r="B14" t="s">
        <v>94</v>
      </c>
      <c r="C14" t="s">
        <v>85</v>
      </c>
      <c r="D14" s="1">
        <v>52892</v>
      </c>
      <c r="E14" t="s">
        <v>2</v>
      </c>
    </row>
    <row r="15" spans="2:5">
      <c r="B15" t="s">
        <v>95</v>
      </c>
      <c r="C15" t="s">
        <v>85</v>
      </c>
      <c r="D15" t="s">
        <v>17</v>
      </c>
      <c r="E15" t="s">
        <v>70</v>
      </c>
    </row>
    <row r="16" spans="2:5">
      <c r="B16" t="s">
        <v>98</v>
      </c>
      <c r="C16" t="s">
        <v>99</v>
      </c>
      <c r="D16" t="s">
        <v>17</v>
      </c>
      <c r="E16" t="s">
        <v>70</v>
      </c>
    </row>
    <row r="17" spans="2:5">
      <c r="B17" t="s">
        <v>100</v>
      </c>
      <c r="C17" t="s">
        <v>99</v>
      </c>
      <c r="D17" s="1">
        <v>51918</v>
      </c>
      <c r="E17" t="s">
        <v>35</v>
      </c>
    </row>
    <row r="18" spans="2:5">
      <c r="B18" t="s">
        <v>101</v>
      </c>
      <c r="C18" t="s">
        <v>102</v>
      </c>
      <c r="D18" s="1">
        <v>90159</v>
      </c>
      <c r="E18" t="s">
        <v>41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C4:G19"/>
  <sheetViews>
    <sheetView workbookViewId="0">
      <selection activeCell="C31" sqref="C31"/>
    </sheetView>
  </sheetViews>
  <sheetFormatPr defaultRowHeight="15"/>
  <cols>
    <col min="3" max="3" width="18.7109375" customWidth="1"/>
    <col min="4" max="7" width="15.7109375" customWidth="1"/>
    <col min="8" max="8" width="11.85546875" bestFit="1" customWidth="1"/>
  </cols>
  <sheetData>
    <row r="4" spans="3:7">
      <c r="C4">
        <v>100</v>
      </c>
      <c r="D4" t="s">
        <v>132</v>
      </c>
    </row>
    <row r="5" spans="3:7">
      <c r="C5">
        <v>4</v>
      </c>
      <c r="D5" t="s">
        <v>133</v>
      </c>
    </row>
    <row r="6" spans="3:7">
      <c r="C6">
        <v>400</v>
      </c>
      <c r="D6" t="s">
        <v>139</v>
      </c>
    </row>
    <row r="7" spans="3:7">
      <c r="C7" t="s">
        <v>138</v>
      </c>
    </row>
    <row r="9" spans="3:7">
      <c r="C9" t="s">
        <v>140</v>
      </c>
    </row>
    <row r="14" spans="3:7">
      <c r="C14" s="7"/>
      <c r="D14" s="7"/>
      <c r="E14" s="7"/>
      <c r="F14" s="7"/>
      <c r="G14" s="7"/>
    </row>
    <row r="15" spans="3:7" s="11" customFormat="1" ht="45">
      <c r="C15" s="10"/>
      <c r="D15" s="10" t="s">
        <v>134</v>
      </c>
      <c r="E15" s="10" t="s">
        <v>136</v>
      </c>
      <c r="F15" s="10" t="s">
        <v>135</v>
      </c>
      <c r="G15" s="10" t="s">
        <v>137</v>
      </c>
    </row>
    <row r="16" spans="3:7">
      <c r="C16" s="9" t="s">
        <v>110</v>
      </c>
      <c r="D16" s="8">
        <f>AVERAGE('HS Preferred'!D5:D24)</f>
        <v>25175.411764705881</v>
      </c>
      <c r="E16" s="7"/>
      <c r="F16" s="8">
        <f>D16*40</f>
        <v>1007016.4705882352</v>
      </c>
      <c r="G16" s="8"/>
    </row>
    <row r="17" spans="3:7">
      <c r="C17" s="9" t="s">
        <v>111</v>
      </c>
      <c r="D17" s="8">
        <f>AVERAGE('HSGED+'!D5:D24)</f>
        <v>34330.357142857145</v>
      </c>
      <c r="E17" s="8">
        <f>D17-D16</f>
        <v>9154.9453781512639</v>
      </c>
      <c r="F17" s="8">
        <f>D17*40</f>
        <v>1373214.2857142859</v>
      </c>
      <c r="G17" s="8">
        <f>F17-F16</f>
        <v>366197.81512605073</v>
      </c>
    </row>
    <row r="18" spans="3:7">
      <c r="C18" s="9" t="s">
        <v>112</v>
      </c>
      <c r="D18" s="8">
        <f>AVERAGE('1-2Yr PS'!D5:D24)</f>
        <v>43411.777777777781</v>
      </c>
      <c r="E18" s="8">
        <f>D18-D17</f>
        <v>9081.4206349206361</v>
      </c>
      <c r="F18" s="8">
        <f>D18*40</f>
        <v>1736471.1111111112</v>
      </c>
      <c r="G18" s="8">
        <f>F18-F17</f>
        <v>363256.82539682533</v>
      </c>
    </row>
    <row r="19" spans="3:7">
      <c r="C19" s="9" t="s">
        <v>113</v>
      </c>
      <c r="D19" s="8">
        <f>AVERAGE('BABS-4Yr+'!D5:D18)</f>
        <v>62370.36363636364</v>
      </c>
      <c r="E19" s="8">
        <f>D19-D18</f>
        <v>18958.585858585859</v>
      </c>
      <c r="F19" s="8">
        <f>D19*40</f>
        <v>2494814.5454545454</v>
      </c>
      <c r="G19" s="8">
        <f>F19-F18</f>
        <v>758343.43434343417</v>
      </c>
    </row>
  </sheetData>
  <pageMargins left="0.7" right="0.7" top="0.75" bottom="0.75" header="0.3" footer="0.3"/>
  <pageSetup orientation="portrait" r:id="rId1"/>
  <ignoredErrors>
    <ignoredError sqref="F17:F1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B10:F21"/>
  <sheetViews>
    <sheetView workbookViewId="0">
      <selection activeCell="B23" sqref="B23"/>
    </sheetView>
  </sheetViews>
  <sheetFormatPr defaultRowHeight="15"/>
  <cols>
    <col min="2" max="2" width="39" bestFit="1" customWidth="1"/>
    <col min="3" max="3" width="39" customWidth="1"/>
    <col min="4" max="4" width="21" style="16" customWidth="1"/>
    <col min="5" max="5" width="40.140625" style="14" customWidth="1"/>
  </cols>
  <sheetData>
    <row r="10" spans="2:6" ht="21">
      <c r="B10" s="12" t="s">
        <v>143</v>
      </c>
      <c r="C10" s="12"/>
      <c r="D10" s="15">
        <v>199000</v>
      </c>
      <c r="E10" s="13" t="s">
        <v>147</v>
      </c>
      <c r="F10" s="12"/>
    </row>
    <row r="11" spans="2:6" ht="21">
      <c r="B11" s="12" t="s">
        <v>141</v>
      </c>
      <c r="C11" s="12"/>
      <c r="D11" s="15">
        <v>17000</v>
      </c>
      <c r="E11" s="13" t="s">
        <v>148</v>
      </c>
      <c r="F11" s="12"/>
    </row>
    <row r="12" spans="2:6" ht="21">
      <c r="B12" s="12" t="s">
        <v>144</v>
      </c>
      <c r="C12" s="12"/>
      <c r="D12" s="15">
        <v>34000</v>
      </c>
      <c r="E12" s="13" t="s">
        <v>149</v>
      </c>
      <c r="F12" s="12"/>
    </row>
    <row r="13" spans="2:6" ht="21">
      <c r="B13" s="12" t="s">
        <v>145</v>
      </c>
      <c r="C13" s="12"/>
      <c r="D13" s="15">
        <v>25000</v>
      </c>
      <c r="E13" s="13" t="s">
        <v>150</v>
      </c>
      <c r="F13" s="12"/>
    </row>
    <row r="14" spans="2:6" ht="21">
      <c r="B14" s="12" t="s">
        <v>142</v>
      </c>
      <c r="C14" s="12"/>
      <c r="D14" s="15">
        <v>41000</v>
      </c>
      <c r="E14" s="13" t="s">
        <v>151</v>
      </c>
      <c r="F14" s="12"/>
    </row>
    <row r="15" spans="2:6" ht="21">
      <c r="B15" s="12" t="s">
        <v>146</v>
      </c>
      <c r="C15" s="12"/>
      <c r="D15" s="15">
        <v>56000</v>
      </c>
      <c r="E15" s="13" t="s">
        <v>150</v>
      </c>
      <c r="F15" s="12"/>
    </row>
    <row r="16" spans="2:6" ht="21">
      <c r="B16" s="12" t="s">
        <v>101</v>
      </c>
      <c r="C16" s="12"/>
      <c r="D16" s="15">
        <v>90000</v>
      </c>
      <c r="E16" s="13" t="s">
        <v>152</v>
      </c>
      <c r="F16" s="12"/>
    </row>
    <row r="21" spans="2:2">
      <c r="B21" t="s">
        <v>153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</vt:lpstr>
      <vt:lpstr>HS Preferred</vt:lpstr>
      <vt:lpstr>HSGED+</vt:lpstr>
      <vt:lpstr>1-2Yr PS</vt:lpstr>
      <vt:lpstr>BABS-4Yr+</vt:lpstr>
      <vt:lpstr>Closing thoughts....</vt:lpstr>
      <vt:lpstr>Is it Fair</vt:lpstr>
    </vt:vector>
  </TitlesOfParts>
  <Company>DMPS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L-Net</dc:creator>
  <cp:lastModifiedBy>L-Net</cp:lastModifiedBy>
  <dcterms:created xsi:type="dcterms:W3CDTF">2010-11-09T14:43:58Z</dcterms:created>
  <dcterms:modified xsi:type="dcterms:W3CDTF">2010-11-11T14:16:39Z</dcterms:modified>
</cp:coreProperties>
</file>